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9990" windowHeight="8505" activeTab="0"/>
  </bookViews>
  <sheets>
    <sheet name="Plan2" sheetId="1" r:id="rId1"/>
    <sheet name="Plan3" sheetId="2" r:id="rId2"/>
  </sheets>
  <definedNames>
    <definedName name="_xlnm.Print_Area" localSheetId="0">'Plan2'!$A$1:$J$41</definedName>
  </definedNames>
  <calcPr fullCalcOnLoad="1"/>
</workbook>
</file>

<file path=xl/sharedStrings.xml><?xml version="1.0" encoding="utf-8"?>
<sst xmlns="http://schemas.openxmlformats.org/spreadsheetml/2006/main" count="79" uniqueCount="44">
  <si>
    <t>unidades</t>
  </si>
  <si>
    <t xml:space="preserve"> </t>
  </si>
  <si>
    <t>Unidades</t>
  </si>
  <si>
    <t>Margem</t>
  </si>
  <si>
    <t>Estampa</t>
  </si>
  <si>
    <t>Etapa 1</t>
  </si>
  <si>
    <t>Calcular o Custo Fixo</t>
  </si>
  <si>
    <t>Aluguel</t>
  </si>
  <si>
    <t>Energia</t>
  </si>
  <si>
    <t>Total dos Custos Fixos</t>
  </si>
  <si>
    <t>Etapa 2</t>
  </si>
  <si>
    <t>Calcular o Custo Variável</t>
  </si>
  <si>
    <t>Unidade</t>
  </si>
  <si>
    <t>Rolo</t>
  </si>
  <si>
    <t>Malha</t>
  </si>
  <si>
    <t>Custo</t>
  </si>
  <si>
    <t>Peças</t>
  </si>
  <si>
    <t>unitaria</t>
  </si>
  <si>
    <t>Mão de Obra</t>
  </si>
  <si>
    <t>Lâmina</t>
  </si>
  <si>
    <t>peças</t>
  </si>
  <si>
    <t>Matéria Prima/Processos</t>
  </si>
  <si>
    <t>Modelagem de Custos para</t>
  </si>
  <si>
    <t>custo</t>
  </si>
  <si>
    <t>Cto unitario</t>
  </si>
  <si>
    <t>Etapa 3</t>
  </si>
  <si>
    <t>Total do Custo Variável</t>
  </si>
  <si>
    <t>Etapa 4</t>
  </si>
  <si>
    <t>Etapa 5</t>
  </si>
  <si>
    <t>Cálculo da Margem</t>
  </si>
  <si>
    <t>Receita</t>
  </si>
  <si>
    <t>Total</t>
  </si>
  <si>
    <t>Etapa 6</t>
  </si>
  <si>
    <t>Cálculo do BreakEven</t>
  </si>
  <si>
    <t>Custo Fixo</t>
  </si>
  <si>
    <t>Custo Fixo dividido pela margem</t>
  </si>
  <si>
    <t>Cto Total</t>
  </si>
  <si>
    <t>Lucro</t>
  </si>
  <si>
    <t>Luc Unitário</t>
  </si>
  <si>
    <t>A</t>
  </si>
  <si>
    <t>Seqüência para resolução do Exercício de Custo</t>
  </si>
  <si>
    <t>Etapa 7</t>
  </si>
  <si>
    <t xml:space="preserve"> Receita Unitária - Custo Unitário</t>
  </si>
  <si>
    <t>Lucro Bruto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</si>
</sst>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"/>
    <numFmt numFmtId="165" formatCode="&quot;R$ &quot;#,##0.00"/>
    <numFmt numFmtId="166" formatCode="0.0000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4" fontId="0" fillId="0" borderId="0" xfId="0" applyNumberFormat="1" applyAlignment="1">
      <alignment/>
    </xf>
    <xf numFmtId="3" fontId="1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0" fontId="1" fillId="2" borderId="4" xfId="0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4" fontId="1" fillId="2" borderId="7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2" fillId="0" borderId="9" xfId="0" applyFont="1" applyBorder="1" applyAlignment="1">
      <alignment horizontal="left"/>
    </xf>
    <xf numFmtId="3" fontId="3" fillId="0" borderId="9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0" fontId="2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3" fontId="5" fillId="3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H7" sqref="H7"/>
    </sheetView>
  </sheetViews>
  <sheetFormatPr defaultColWidth="9.140625" defaultRowHeight="12.75"/>
  <cols>
    <col min="2" max="2" width="11.421875" style="0" customWidth="1"/>
    <col min="3" max="3" width="8.421875" style="3" customWidth="1"/>
    <col min="6" max="6" width="10.00390625" style="0" customWidth="1"/>
    <col min="7" max="7" width="4.7109375" style="0" customWidth="1"/>
    <col min="8" max="8" width="10.7109375" style="0" customWidth="1"/>
    <col min="9" max="9" width="9.28125" style="0" customWidth="1"/>
    <col min="10" max="10" width="10.7109375" style="0" customWidth="1"/>
  </cols>
  <sheetData>
    <row r="1" spans="1:10" ht="16.5" thickBot="1">
      <c r="A1" s="59" t="s">
        <v>40</v>
      </c>
      <c r="B1" s="59"/>
      <c r="C1" s="60"/>
      <c r="D1" s="59"/>
      <c r="E1" s="59"/>
      <c r="F1" s="59"/>
      <c r="G1" s="59"/>
      <c r="H1" s="20"/>
      <c r="I1" s="21"/>
      <c r="J1" s="21"/>
    </row>
    <row r="3" spans="1:4" ht="13.5" thickBot="1">
      <c r="A3" s="7" t="s">
        <v>5</v>
      </c>
      <c r="B3" s="4" t="s">
        <v>6</v>
      </c>
      <c r="C3" s="6"/>
      <c r="D3" s="4"/>
    </row>
    <row r="4" spans="2:4" ht="12.75">
      <c r="B4" s="7" t="s">
        <v>7</v>
      </c>
      <c r="D4" s="3">
        <v>50000</v>
      </c>
    </row>
    <row r="5" spans="2:4" ht="13.5" thickBot="1">
      <c r="B5" s="7" t="s">
        <v>8</v>
      </c>
      <c r="D5" s="3">
        <v>4000</v>
      </c>
    </row>
    <row r="6" spans="2:4" ht="13.5" thickBot="1">
      <c r="B6" s="8" t="s">
        <v>9</v>
      </c>
      <c r="C6" s="9"/>
      <c r="D6" s="13">
        <f>SUM(D4:D5)</f>
        <v>54000</v>
      </c>
    </row>
    <row r="8" spans="1:8" ht="13.5" thickBot="1">
      <c r="A8" s="7" t="s">
        <v>10</v>
      </c>
      <c r="B8" s="12" t="s">
        <v>11</v>
      </c>
      <c r="C8" s="11"/>
      <c r="D8" s="10"/>
      <c r="E8" s="10"/>
      <c r="F8" s="10"/>
      <c r="G8" s="3"/>
      <c r="H8" s="3"/>
    </row>
    <row r="9" spans="2:6" ht="13.5" thickBot="1">
      <c r="B9" s="52" t="s">
        <v>21</v>
      </c>
      <c r="C9" s="53"/>
      <c r="D9" s="54" t="s">
        <v>12</v>
      </c>
      <c r="E9" s="54" t="s">
        <v>15</v>
      </c>
      <c r="F9" s="54" t="s">
        <v>16</v>
      </c>
    </row>
    <row r="10" spans="2:6" ht="12.75">
      <c r="B10" s="34" t="s">
        <v>14</v>
      </c>
      <c r="C10" s="35"/>
      <c r="D10" s="36" t="s">
        <v>13</v>
      </c>
      <c r="E10" s="37">
        <v>15000</v>
      </c>
      <c r="F10" s="37">
        <v>5000</v>
      </c>
    </row>
    <row r="11" spans="2:6" ht="12.75">
      <c r="B11" s="30" t="s">
        <v>4</v>
      </c>
      <c r="C11" s="26"/>
      <c r="D11" s="27" t="s">
        <v>17</v>
      </c>
      <c r="E11" s="28">
        <v>2</v>
      </c>
      <c r="F11" s="28">
        <v>1</v>
      </c>
    </row>
    <row r="12" spans="2:6" ht="12.75">
      <c r="B12" s="30" t="s">
        <v>18</v>
      </c>
      <c r="C12" s="26"/>
      <c r="D12" s="27" t="s">
        <v>16</v>
      </c>
      <c r="E12" s="28">
        <v>3000</v>
      </c>
      <c r="F12" s="28">
        <v>1000</v>
      </c>
    </row>
    <row r="13" spans="2:6" ht="12.75">
      <c r="B13" s="30" t="s">
        <v>19</v>
      </c>
      <c r="C13" s="26"/>
      <c r="D13" s="27" t="s">
        <v>20</v>
      </c>
      <c r="E13" s="28">
        <v>4000</v>
      </c>
      <c r="F13" s="28">
        <v>2500</v>
      </c>
    </row>
    <row r="15" spans="1:10" ht="12.75">
      <c r="A15" s="7" t="s">
        <v>25</v>
      </c>
      <c r="B15" s="14" t="s">
        <v>22</v>
      </c>
      <c r="C15" s="32"/>
      <c r="D15" s="33"/>
      <c r="E15" s="23">
        <v>25000</v>
      </c>
      <c r="F15" s="22" t="s">
        <v>0</v>
      </c>
      <c r="G15" s="33"/>
      <c r="H15" s="33"/>
      <c r="I15" s="33"/>
      <c r="J15" s="33"/>
    </row>
    <row r="16" spans="2:10" ht="13.5" thickBot="1">
      <c r="B16" s="39" t="s">
        <v>21</v>
      </c>
      <c r="C16" s="40"/>
      <c r="D16" s="15" t="s">
        <v>12</v>
      </c>
      <c r="E16" s="15" t="s">
        <v>15</v>
      </c>
      <c r="F16" s="15" t="s">
        <v>16</v>
      </c>
      <c r="G16" s="41"/>
      <c r="H16" s="41" t="s">
        <v>0</v>
      </c>
      <c r="I16" s="15" t="s">
        <v>23</v>
      </c>
      <c r="J16" s="39" t="s">
        <v>24</v>
      </c>
    </row>
    <row r="17" spans="2:10" ht="12.75">
      <c r="B17" s="34" t="s">
        <v>14</v>
      </c>
      <c r="C17" s="35"/>
      <c r="D17" s="36" t="s">
        <v>13</v>
      </c>
      <c r="E17" s="37">
        <v>15000</v>
      </c>
      <c r="F17" s="37">
        <v>5000</v>
      </c>
      <c r="G17" s="35"/>
      <c r="H17" s="37">
        <f>E15/F17</f>
        <v>5</v>
      </c>
      <c r="I17" s="37">
        <f>H17*E17</f>
        <v>75000</v>
      </c>
      <c r="J17" s="38">
        <f>I17/E15</f>
        <v>3</v>
      </c>
    </row>
    <row r="18" spans="2:10" ht="12.75">
      <c r="B18" s="30" t="s">
        <v>4</v>
      </c>
      <c r="C18" s="26"/>
      <c r="D18" s="27" t="s">
        <v>17</v>
      </c>
      <c r="E18" s="28">
        <v>2</v>
      </c>
      <c r="F18" s="28">
        <v>1</v>
      </c>
      <c r="G18" s="31"/>
      <c r="H18" s="28">
        <f>E15</f>
        <v>25000</v>
      </c>
      <c r="I18" s="28">
        <f>H18*E18</f>
        <v>50000</v>
      </c>
      <c r="J18" s="29">
        <f>I18/H18</f>
        <v>2</v>
      </c>
    </row>
    <row r="19" spans="2:10" ht="12.75">
      <c r="B19" s="30" t="s">
        <v>18</v>
      </c>
      <c r="C19" s="26"/>
      <c r="D19" s="27" t="s">
        <v>16</v>
      </c>
      <c r="E19" s="28">
        <v>3000</v>
      </c>
      <c r="F19" s="28">
        <v>1000</v>
      </c>
      <c r="G19" s="31"/>
      <c r="H19" s="28">
        <f>E15/F19</f>
        <v>25</v>
      </c>
      <c r="I19" s="28">
        <f>H19*E19</f>
        <v>75000</v>
      </c>
      <c r="J19" s="29">
        <f>I19/E15</f>
        <v>3</v>
      </c>
    </row>
    <row r="20" spans="2:10" ht="12.75">
      <c r="B20" s="30" t="s">
        <v>19</v>
      </c>
      <c r="C20" s="26"/>
      <c r="D20" s="27" t="s">
        <v>20</v>
      </c>
      <c r="E20" s="28">
        <v>4000</v>
      </c>
      <c r="F20" s="28">
        <v>2500</v>
      </c>
      <c r="G20" s="31"/>
      <c r="H20" s="28">
        <f>E15/F20</f>
        <v>10</v>
      </c>
      <c r="I20" s="28">
        <f>H20*E20</f>
        <v>40000</v>
      </c>
      <c r="J20" s="29">
        <f>I20/E15</f>
        <v>1.6</v>
      </c>
    </row>
    <row r="21" spans="2:10" ht="13.5" thickBot="1">
      <c r="B21" s="24" t="s">
        <v>26</v>
      </c>
      <c r="C21" s="11"/>
      <c r="D21" s="10"/>
      <c r="E21" s="10"/>
      <c r="F21" s="10"/>
      <c r="G21" s="10"/>
      <c r="H21" s="10"/>
      <c r="I21" s="10"/>
      <c r="J21" s="25">
        <f>SUM(J17:J20)</f>
        <v>9.6</v>
      </c>
    </row>
    <row r="23" spans="1:10" ht="13.5" thickBot="1">
      <c r="A23" s="7" t="s">
        <v>27</v>
      </c>
      <c r="B23" s="14" t="s">
        <v>22</v>
      </c>
      <c r="C23" s="32"/>
      <c r="D23" s="33"/>
      <c r="E23" s="23">
        <v>23000</v>
      </c>
      <c r="F23" s="22" t="s">
        <v>0</v>
      </c>
      <c r="G23" s="33"/>
      <c r="H23" s="33"/>
      <c r="I23" s="33"/>
      <c r="J23" s="10"/>
    </row>
    <row r="24" spans="2:10" ht="13.5" thickBot="1">
      <c r="B24" s="39" t="s">
        <v>21</v>
      </c>
      <c r="C24" s="40"/>
      <c r="D24" s="15" t="s">
        <v>12</v>
      </c>
      <c r="E24" s="15" t="s">
        <v>15</v>
      </c>
      <c r="F24" s="15" t="s">
        <v>16</v>
      </c>
      <c r="G24" s="41" t="s">
        <v>39</v>
      </c>
      <c r="H24" s="41" t="s">
        <v>0</v>
      </c>
      <c r="I24" s="15" t="s">
        <v>23</v>
      </c>
      <c r="J24" s="22" t="s">
        <v>24</v>
      </c>
    </row>
    <row r="25" spans="2:10" ht="12.75">
      <c r="B25" s="34" t="s">
        <v>14</v>
      </c>
      <c r="C25" s="35"/>
      <c r="D25" s="36" t="s">
        <v>13</v>
      </c>
      <c r="E25" s="37">
        <v>15000</v>
      </c>
      <c r="F25" s="37">
        <v>5000</v>
      </c>
      <c r="G25" s="37">
        <v>5</v>
      </c>
      <c r="H25" s="38">
        <f>E23/F25</f>
        <v>4.6</v>
      </c>
      <c r="I25" s="37">
        <f>G25*E25</f>
        <v>75000</v>
      </c>
      <c r="J25" s="29">
        <f>I25/E23</f>
        <v>3.260869565217391</v>
      </c>
    </row>
    <row r="26" spans="2:10" ht="12.75">
      <c r="B26" s="30" t="s">
        <v>4</v>
      </c>
      <c r="C26" s="26"/>
      <c r="D26" s="27" t="s">
        <v>17</v>
      </c>
      <c r="E26" s="28">
        <v>2</v>
      </c>
      <c r="F26" s="28">
        <v>1</v>
      </c>
      <c r="G26" s="27"/>
      <c r="H26" s="28">
        <f>E23</f>
        <v>23000</v>
      </c>
      <c r="I26" s="28">
        <f>H26*E26</f>
        <v>46000</v>
      </c>
      <c r="J26" s="29">
        <f>I26/H26</f>
        <v>2</v>
      </c>
    </row>
    <row r="27" spans="2:10" ht="12.75">
      <c r="B27" s="30" t="s">
        <v>18</v>
      </c>
      <c r="C27" s="26"/>
      <c r="D27" s="27" t="s">
        <v>16</v>
      </c>
      <c r="E27" s="28">
        <v>3000</v>
      </c>
      <c r="F27" s="28">
        <v>1000</v>
      </c>
      <c r="G27" s="27"/>
      <c r="H27" s="28">
        <f>E23/F27</f>
        <v>23</v>
      </c>
      <c r="I27" s="28">
        <f>H27*E27</f>
        <v>69000</v>
      </c>
      <c r="J27" s="29">
        <f>I27/E23</f>
        <v>3</v>
      </c>
    </row>
    <row r="28" spans="2:10" ht="12.75">
      <c r="B28" s="30" t="s">
        <v>19</v>
      </c>
      <c r="C28" s="26"/>
      <c r="D28" s="27" t="s">
        <v>20</v>
      </c>
      <c r="E28" s="28">
        <v>4000</v>
      </c>
      <c r="F28" s="28">
        <v>2500</v>
      </c>
      <c r="G28" s="27">
        <v>10</v>
      </c>
      <c r="H28" s="29">
        <f>E23/F28</f>
        <v>9.2</v>
      </c>
      <c r="I28" s="28">
        <f>G28*E28</f>
        <v>40000</v>
      </c>
      <c r="J28" s="29">
        <f>I28/E23</f>
        <v>1.7391304347826086</v>
      </c>
    </row>
    <row r="29" spans="2:10" ht="13.5" thickBot="1">
      <c r="B29" s="24" t="s">
        <v>26</v>
      </c>
      <c r="C29" s="11"/>
      <c r="D29" s="10"/>
      <c r="E29" s="10"/>
      <c r="F29" s="10"/>
      <c r="G29" s="10"/>
      <c r="H29" s="10"/>
      <c r="I29" s="10"/>
      <c r="J29" s="25">
        <f>SUM(J25:J28)</f>
        <v>10</v>
      </c>
    </row>
    <row r="31" spans="1:7" ht="13.5" thickBot="1">
      <c r="A31" s="7" t="s">
        <v>28</v>
      </c>
      <c r="B31" s="39" t="s">
        <v>29</v>
      </c>
      <c r="C31" s="42"/>
      <c r="D31" s="15" t="s">
        <v>30</v>
      </c>
      <c r="E31" s="15" t="s">
        <v>31</v>
      </c>
      <c r="F31" s="15" t="s">
        <v>3</v>
      </c>
      <c r="G31" s="16"/>
    </row>
    <row r="32" spans="2:9" ht="12.75">
      <c r="B32" s="48" t="s">
        <v>2</v>
      </c>
      <c r="C32" s="35">
        <v>25000</v>
      </c>
      <c r="D32" s="36">
        <v>15</v>
      </c>
      <c r="E32" s="49">
        <f>D32*C32</f>
        <v>375000</v>
      </c>
      <c r="F32" s="38">
        <f>D32-J21</f>
        <v>5.4</v>
      </c>
      <c r="G32" s="18" t="s">
        <v>42</v>
      </c>
      <c r="H32" s="18"/>
      <c r="I32" s="18"/>
    </row>
    <row r="33" spans="2:7" ht="12.75">
      <c r="B33" s="31"/>
      <c r="C33" s="26">
        <v>23000</v>
      </c>
      <c r="D33" s="27">
        <v>15</v>
      </c>
      <c r="E33" s="43">
        <f>D33*C33</f>
        <v>345000</v>
      </c>
      <c r="F33" s="29">
        <f>D33-J29</f>
        <v>5</v>
      </c>
      <c r="G33" s="16"/>
    </row>
    <row r="34" ht="12.75">
      <c r="E34" s="1"/>
    </row>
    <row r="35" spans="1:8" ht="13.5" thickBot="1">
      <c r="A35" s="7" t="s">
        <v>32</v>
      </c>
      <c r="B35" s="39" t="s">
        <v>33</v>
      </c>
      <c r="C35" s="42"/>
      <c r="D35" s="15" t="s">
        <v>34</v>
      </c>
      <c r="E35" s="15" t="s">
        <v>2</v>
      </c>
      <c r="F35" s="19"/>
      <c r="G35" s="19"/>
      <c r="H35" s="19"/>
    </row>
    <row r="36" spans="2:9" ht="12.75">
      <c r="B36" s="51" t="s">
        <v>2</v>
      </c>
      <c r="C36" s="35">
        <v>25000</v>
      </c>
      <c r="D36" s="37">
        <f>D6</f>
        <v>54000</v>
      </c>
      <c r="E36" s="46">
        <f>D36/F32</f>
        <v>10000</v>
      </c>
      <c r="F36" s="17" t="s">
        <v>35</v>
      </c>
      <c r="G36" s="18"/>
      <c r="H36" s="18"/>
      <c r="I36" s="18"/>
    </row>
    <row r="37" spans="2:6" ht="12.75">
      <c r="B37" s="50"/>
      <c r="C37" s="26">
        <v>23000</v>
      </c>
      <c r="D37" s="28">
        <f>D6</f>
        <v>54000</v>
      </c>
      <c r="E37" s="44">
        <f>D37/F33</f>
        <v>10800</v>
      </c>
      <c r="F37" s="2" t="s">
        <v>1</v>
      </c>
    </row>
    <row r="38" ht="12.75">
      <c r="E38" s="5"/>
    </row>
    <row r="39" spans="1:6" ht="13.5" thickBot="1">
      <c r="A39" s="7" t="s">
        <v>41</v>
      </c>
      <c r="B39" s="39" t="s">
        <v>43</v>
      </c>
      <c r="C39" s="42"/>
      <c r="D39" s="15" t="s">
        <v>36</v>
      </c>
      <c r="E39" s="15" t="s">
        <v>37</v>
      </c>
      <c r="F39" s="39" t="s">
        <v>38</v>
      </c>
    </row>
    <row r="40" spans="2:6" ht="12.75">
      <c r="B40" s="55" t="s">
        <v>2</v>
      </c>
      <c r="C40" s="56">
        <v>25000</v>
      </c>
      <c r="D40" s="46">
        <f>C32*J21+D6</f>
        <v>294000</v>
      </c>
      <c r="E40" s="46">
        <f>E32-D40</f>
        <v>81000</v>
      </c>
      <c r="F40" s="47">
        <f>E40/C32</f>
        <v>3.24</v>
      </c>
    </row>
    <row r="41" spans="2:6" ht="12.75">
      <c r="B41" s="57"/>
      <c r="C41" s="58">
        <v>23000</v>
      </c>
      <c r="D41" s="44">
        <f>C33*J29+D6</f>
        <v>284000</v>
      </c>
      <c r="E41" s="44">
        <f>E33-D41</f>
        <v>61000</v>
      </c>
      <c r="F41" s="45">
        <f>E41/C33</f>
        <v>2.652173913043478</v>
      </c>
    </row>
  </sheetData>
  <printOptions/>
  <pageMargins left="0.58" right="0.2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Isnard Martins</dc:creator>
  <cp:keywords/>
  <dc:description/>
  <cp:lastModifiedBy>Isnard Martins</cp:lastModifiedBy>
  <cp:lastPrinted>2003-05-27T03:50:12Z</cp:lastPrinted>
  <dcterms:created xsi:type="dcterms:W3CDTF">2003-05-27T02:09:34Z</dcterms:created>
  <dcterms:modified xsi:type="dcterms:W3CDTF">2003-05-27T04:01:10Z</dcterms:modified>
  <cp:category/>
  <cp:version/>
  <cp:contentType/>
  <cp:contentStatus/>
</cp:coreProperties>
</file>